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970" tabRatio="842" activeTab="0"/>
  </bookViews>
  <sheets>
    <sheet name="D691  ky3" sheetId="1" r:id="rId1"/>
  </sheets>
  <definedNames>
    <definedName name="_xlnm.Print_Titles" localSheetId="0">'D691  ky3'!$5:$6</definedName>
  </definedNames>
  <calcPr fullCalcOnLoad="1"/>
</workbook>
</file>

<file path=xl/sharedStrings.xml><?xml version="1.0" encoding="utf-8"?>
<sst xmlns="http://schemas.openxmlformats.org/spreadsheetml/2006/main" count="147" uniqueCount="112">
  <si>
    <t>tt</t>
  </si>
  <si>
    <t>Ghi chó</t>
  </si>
  <si>
    <t>ban gi¸m hiÖu</t>
  </si>
  <si>
    <t>tbc</t>
  </si>
  <si>
    <t>ng­êi lËp</t>
  </si>
  <si>
    <t>Anh</t>
  </si>
  <si>
    <t>Thanh</t>
  </si>
  <si>
    <t>M10</t>
  </si>
  <si>
    <t>M11</t>
  </si>
  <si>
    <t>M12</t>
  </si>
  <si>
    <t>M13</t>
  </si>
  <si>
    <t>M14</t>
  </si>
  <si>
    <t>M16</t>
  </si>
  <si>
    <t>Trung</t>
  </si>
  <si>
    <t>Linh</t>
  </si>
  <si>
    <t>Quang</t>
  </si>
  <si>
    <t>L· §×nh KÕ</t>
  </si>
  <si>
    <t>Long</t>
  </si>
  <si>
    <t xml:space="preserve">* Tæng sè xÕp lo¹i: </t>
  </si>
  <si>
    <t>Đạt</t>
  </si>
  <si>
    <t>Bùi Văn</t>
  </si>
  <si>
    <t>Đức</t>
  </si>
  <si>
    <t>Công</t>
  </si>
  <si>
    <t>Nguyễn Đức</t>
  </si>
  <si>
    <t>Hải</t>
  </si>
  <si>
    <t>Nguyễn Bá</t>
  </si>
  <si>
    <t>Nguyễn Văn</t>
  </si>
  <si>
    <t>Kiên</t>
  </si>
  <si>
    <t>Phương</t>
  </si>
  <si>
    <t>Quý</t>
  </si>
  <si>
    <t>Tùng</t>
  </si>
  <si>
    <t>Vũ Văn</t>
  </si>
  <si>
    <t>Phạm Văn</t>
  </si>
  <si>
    <t>Tiến</t>
  </si>
  <si>
    <t>Bắc</t>
  </si>
  <si>
    <t>Nghĩa</t>
  </si>
  <si>
    <t>Nhất</t>
  </si>
  <si>
    <t>Tuyền</t>
  </si>
  <si>
    <t>Đông</t>
  </si>
  <si>
    <t>Lương Văn</t>
  </si>
  <si>
    <t>Trịnh Quang</t>
  </si>
  <si>
    <t>Phạm Minh</t>
  </si>
  <si>
    <t>Lượng</t>
  </si>
  <si>
    <t>Phước</t>
  </si>
  <si>
    <t>Nguyễn Thế</t>
  </si>
  <si>
    <t>Vũ Đức</t>
  </si>
  <si>
    <t>Vũ Xuân</t>
  </si>
  <si>
    <t>xl 
häc tËp</t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</si>
  <si>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3"/>
        <rFont val=".VnTime"/>
        <family val="2"/>
      </rPr>
      <t>§éc lËp - Tù  Do - H¹nh phóc</t>
    </r>
  </si>
  <si>
    <r>
      <t xml:space="preserve">tr­êng trung cÊp 
Kü thuËt - nghiÖp vô h¶I phßng
</t>
    </r>
    <r>
      <rPr>
        <b/>
        <sz val="12"/>
        <rFont val=".VnTimeH"/>
        <family val="2"/>
      </rPr>
      <t>phßng KH - ®µo t¹o</t>
    </r>
  </si>
  <si>
    <t>Vũ Tuấn</t>
  </si>
  <si>
    <t xml:space="preserve">Nguyễn Xuân </t>
  </si>
  <si>
    <t>Đà</t>
  </si>
  <si>
    <t>Đảm</t>
  </si>
  <si>
    <t>Phạm Đức</t>
  </si>
  <si>
    <t xml:space="preserve">Phạm Hữu </t>
  </si>
  <si>
    <t>Hiểu</t>
  </si>
  <si>
    <t>Phạm Huy</t>
  </si>
  <si>
    <t>Lực</t>
  </si>
  <si>
    <t>Lương</t>
  </si>
  <si>
    <t>May</t>
  </si>
  <si>
    <t xml:space="preserve">Vũ Anh </t>
  </si>
  <si>
    <t>Nguyễn Trọng</t>
  </si>
  <si>
    <t>Quỹ</t>
  </si>
  <si>
    <t>Dương Văn</t>
  </si>
  <si>
    <t>Thiện</t>
  </si>
  <si>
    <t>Thuyết</t>
  </si>
  <si>
    <t>Đoàn Công</t>
  </si>
  <si>
    <t>Trấn</t>
  </si>
  <si>
    <t>Trức</t>
  </si>
  <si>
    <t>Trương</t>
  </si>
  <si>
    <t>Vĩ</t>
  </si>
  <si>
    <t>®iÓm rÌn luyÖn</t>
  </si>
  <si>
    <t>XL rÌn luyÖn</t>
  </si>
  <si>
    <t xml:space="preserve">                M«n häc
   Hä tªn           </t>
  </si>
  <si>
    <t>phßng kh - ®µo t¹o</t>
  </si>
  <si>
    <t>Lai Xu©n B×nh</t>
  </si>
  <si>
    <t>H¶i Phßng, ngµy      th¸ng       n¨m 2017</t>
  </si>
  <si>
    <t>§Æng C«ng Danh</t>
  </si>
  <si>
    <t>m15</t>
  </si>
  <si>
    <t>m17</t>
  </si>
  <si>
    <t>M10: Thực tập gò</t>
  </si>
  <si>
    <t>M11: Cơ kỹ thuật</t>
  </si>
  <si>
    <t>M12: Thực tập hàn</t>
  </si>
  <si>
    <t>M13: Lạnh cơ bản</t>
  </si>
  <si>
    <t>M14: Đo lường điện lạnh</t>
  </si>
  <si>
    <t>M15: Vẽ kỹ thuật</t>
  </si>
  <si>
    <t>M17: Tin học</t>
  </si>
  <si>
    <t>Thi lại:M16</t>
  </si>
  <si>
    <t>Học lại:M17</t>
  </si>
  <si>
    <t>Học lại:M11,M17</t>
  </si>
  <si>
    <t>Học lại:M16</t>
  </si>
  <si>
    <t>Thi lại:M76</t>
  </si>
  <si>
    <t>Học lại:M11,M16</t>
  </si>
  <si>
    <t>Thi lại:M15,M16</t>
  </si>
  <si>
    <t>M16: Kỹ thuật điện tử</t>
  </si>
  <si>
    <t>Học lại:M11,M16,M17; Thi lại:M15,</t>
  </si>
  <si>
    <t>Học lại:M17; Thi lại: M15</t>
  </si>
  <si>
    <t>Học lại:M17;Thi lại: M16</t>
  </si>
  <si>
    <t>Học lại:M11,M17;Thi lại: M16</t>
  </si>
  <si>
    <t>Học lại: M10,M11,M12, M16,M17</t>
  </si>
  <si>
    <t>Thi lại:M6</t>
  </si>
  <si>
    <t>Học lại:M11; Thi lại:M16,M17</t>
  </si>
  <si>
    <t>Học lại: M11; Thi lại:M16</t>
  </si>
  <si>
    <t>Học lại:M11; Thi lại:M16</t>
  </si>
  <si>
    <t>+ TB.Khá: 12/41= 29,27%</t>
  </si>
  <si>
    <t>+ Trung Bình: 20/41= 48,78%</t>
  </si>
  <si>
    <t>+ Yếu: 7/41= 17,07%</t>
  </si>
  <si>
    <t>+ Kém: 2/41= 4,88%</t>
  </si>
  <si>
    <t>Hệ đào tạo: Trung cấp nghề</t>
  </si>
  <si>
    <t xml:space="preserve">ĐIỂM TỔNG KẾT KỲ 3 - LỚP Đ69
 NĂM HỌC 2016 - 2017 </t>
  </si>
  <si>
    <t>Nghề: Kỹ thuật máy lạnh và điều hòa không khí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</si>
</sst>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0"/>
      <name val=".VnTimeH"/>
      <family val="2"/>
    </font>
    <font>
      <sz val="11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sz val="11"/>
      <name val=".VnAvantH"/>
      <family val="2"/>
    </font>
    <font>
      <sz val="8"/>
      <name val=".VnAvantH"/>
      <family val="2"/>
    </font>
    <font>
      <sz val="8"/>
      <name val=".VnAvant"/>
      <family val="2"/>
    </font>
    <font>
      <sz val="9"/>
      <name val=".VnAvantH"/>
      <family val="2"/>
    </font>
    <font>
      <b/>
      <sz val="11"/>
      <name val=".VnArial Narrow"/>
      <family val="2"/>
    </font>
    <font>
      <sz val="9"/>
      <name val=".Vn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H"/>
      <family val="2"/>
    </font>
    <font>
      <b/>
      <sz val="12"/>
      <name val="Arial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"/>
      <family val="2"/>
    </font>
    <font>
      <sz val="12"/>
      <name val="Times New Roman"/>
      <family val="1"/>
    </font>
    <font>
      <sz val="7"/>
      <name val=".VnAvantH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3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174" fontId="12" fillId="0" borderId="11" xfId="0" applyNumberFormat="1" applyFont="1" applyBorder="1" applyAlignment="1">
      <alignment horizontal="center" vertical="center"/>
    </xf>
    <xf numFmtId="174" fontId="12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5" fillId="24" borderId="12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7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6" fillId="0" borderId="17" xfId="0" applyFont="1" applyBorder="1" applyAlignment="1">
      <alignment vertical="center" wrapText="1"/>
    </xf>
    <xf numFmtId="0" fontId="36" fillId="25" borderId="14" xfId="0" applyFont="1" applyFill="1" applyBorder="1" applyAlignment="1">
      <alignment vertical="center" wrapText="1"/>
    </xf>
    <xf numFmtId="0" fontId="36" fillId="25" borderId="17" xfId="0" applyFont="1" applyFill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40" fillId="24" borderId="11" xfId="0" applyFont="1" applyFill="1" applyBorder="1" applyAlignment="1">
      <alignment vertical="center" wrapText="1"/>
    </xf>
    <xf numFmtId="0" fontId="36" fillId="0" borderId="0" xfId="0" applyFont="1" applyBorder="1" applyAlignment="1" quotePrefix="1">
      <alignment horizontal="left" vertical="center"/>
    </xf>
    <xf numFmtId="174" fontId="36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4" fontId="41" fillId="24" borderId="11" xfId="0" applyNumberFormat="1" applyFont="1" applyFill="1" applyBorder="1" applyAlignment="1">
      <alignment horizontal="center" vertical="center"/>
    </xf>
    <xf numFmtId="174" fontId="41" fillId="24" borderId="13" xfId="0" applyNumberFormat="1" applyFont="1" applyFill="1" applyBorder="1" applyAlignment="1">
      <alignment horizontal="center" vertical="center"/>
    </xf>
    <xf numFmtId="174" fontId="41" fillId="2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9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174" fontId="12" fillId="0" borderId="13" xfId="0" applyNumberFormat="1" applyFont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 quotePrefix="1">
      <alignment vertical="center"/>
    </xf>
    <xf numFmtId="0" fontId="42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Alignment="1" quotePrefix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4" fontId="36" fillId="0" borderId="0" xfId="0" applyNumberFormat="1" applyFont="1" applyAlignment="1" quotePrefix="1">
      <alignment vertical="center"/>
    </xf>
    <xf numFmtId="0" fontId="0" fillId="0" borderId="11" xfId="0" applyBorder="1" applyAlignment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0" fontId="40" fillId="24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0" fontId="40" fillId="24" borderId="13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752600"/>
          <a:ext cx="1562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</xdr:row>
      <xdr:rowOff>9525</xdr:rowOff>
    </xdr:from>
    <xdr:to>
      <xdr:col>3</xdr:col>
      <xdr:colOff>190500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64770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438150</xdr:rowOff>
    </xdr:from>
    <xdr:to>
      <xdr:col>15</xdr:col>
      <xdr:colOff>438150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4533900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P64"/>
  <sheetViews>
    <sheetView tabSelected="1" zoomScale="115" zoomScaleNormal="115" zoomScaleSheetLayoutView="130" zoomScalePageLayoutView="0" workbookViewId="0" topLeftCell="A55">
      <selection activeCell="Q4" sqref="Q1:U16384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8.28125" style="0" customWidth="1"/>
    <col min="4" max="11" width="3.7109375" style="0" customWidth="1"/>
    <col min="12" max="12" width="5.140625" style="0" customWidth="1"/>
    <col min="13" max="13" width="9.57421875" style="0" customWidth="1"/>
    <col min="14" max="14" width="5.8515625" style="0" customWidth="1"/>
    <col min="15" max="15" width="10.7109375" style="0" customWidth="1"/>
    <col min="16" max="16" width="18.140625" style="0" customWidth="1"/>
  </cols>
  <sheetData>
    <row r="1" spans="1:16" ht="51.75" customHeight="1">
      <c r="A1" s="71" t="s">
        <v>49</v>
      </c>
      <c r="B1" s="72"/>
      <c r="C1" s="72"/>
      <c r="D1" s="72"/>
      <c r="E1" s="72"/>
      <c r="F1" s="72"/>
      <c r="G1" s="72"/>
      <c r="H1" s="20"/>
      <c r="I1" s="20"/>
      <c r="J1" s="20"/>
      <c r="K1" s="20"/>
      <c r="L1" s="73" t="s">
        <v>48</v>
      </c>
      <c r="M1" s="74"/>
      <c r="N1" s="74"/>
      <c r="O1" s="74"/>
      <c r="P1" s="74"/>
    </row>
    <row r="2" spans="1:16" ht="48.75" customHeight="1">
      <c r="A2" s="75" t="s">
        <v>110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5" s="64" customFormat="1" ht="24" customHeight="1">
      <c r="B3" s="81" t="s">
        <v>109</v>
      </c>
      <c r="C3" s="81"/>
      <c r="D3" s="81"/>
      <c r="E3" s="81"/>
      <c r="F3" s="65"/>
      <c r="G3" s="65"/>
      <c r="H3" s="65"/>
      <c r="I3" s="65"/>
      <c r="K3" s="65" t="s">
        <v>111</v>
      </c>
      <c r="M3" s="65"/>
      <c r="N3" s="65"/>
      <c r="O3" s="65"/>
    </row>
    <row r="4" spans="1:1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1.75" customHeight="1">
      <c r="A5" s="67" t="s">
        <v>0</v>
      </c>
      <c r="B5" s="77" t="s">
        <v>74</v>
      </c>
      <c r="C5" s="78"/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79</v>
      </c>
      <c r="J5" s="19" t="s">
        <v>12</v>
      </c>
      <c r="K5" s="19" t="s">
        <v>80</v>
      </c>
      <c r="L5" s="68" t="s">
        <v>3</v>
      </c>
      <c r="M5" s="82" t="s">
        <v>47</v>
      </c>
      <c r="N5" s="82" t="s">
        <v>72</v>
      </c>
      <c r="O5" s="82" t="s">
        <v>73</v>
      </c>
      <c r="P5" s="69" t="s">
        <v>1</v>
      </c>
    </row>
    <row r="6" spans="1:16" ht="18.75" customHeight="1">
      <c r="A6" s="67"/>
      <c r="B6" s="79"/>
      <c r="C6" s="80"/>
      <c r="D6" s="41">
        <v>3</v>
      </c>
      <c r="E6" s="41">
        <v>3</v>
      </c>
      <c r="F6" s="2">
        <v>3</v>
      </c>
      <c r="G6" s="40">
        <v>8</v>
      </c>
      <c r="H6" s="40">
        <v>3</v>
      </c>
      <c r="I6" s="40">
        <v>3</v>
      </c>
      <c r="J6" s="40">
        <v>3</v>
      </c>
      <c r="K6" s="40">
        <v>2</v>
      </c>
      <c r="L6" s="68"/>
      <c r="M6" s="83"/>
      <c r="N6" s="85"/>
      <c r="O6" s="85"/>
      <c r="P6" s="69"/>
    </row>
    <row r="7" spans="1:16" ht="28.5" customHeight="1">
      <c r="A7" s="58">
        <v>1</v>
      </c>
      <c r="B7" s="18" t="s">
        <v>50</v>
      </c>
      <c r="C7" s="26" t="s">
        <v>5</v>
      </c>
      <c r="D7" s="4">
        <v>6.4</v>
      </c>
      <c r="E7" s="4">
        <v>6.3</v>
      </c>
      <c r="F7" s="4">
        <v>5.8</v>
      </c>
      <c r="G7" s="4">
        <v>5.4</v>
      </c>
      <c r="H7" s="4">
        <v>5.7</v>
      </c>
      <c r="I7" s="4">
        <v>6</v>
      </c>
      <c r="J7" s="4">
        <v>7</v>
      </c>
      <c r="K7" s="4">
        <v>5.3</v>
      </c>
      <c r="L7" s="59">
        <f>(D7*$D$6+E7*$E$6+F7*$F$6+G7*$G$6+H7*$H$6+I7*$I$6+J7*$J$6+K7*$K$6)/SUM($D$6:$K$6)</f>
        <v>5.9071428571428575</v>
      </c>
      <c r="M7" s="15" t="str">
        <f aca="true" t="shared" si="0" ref="M7:M47">IF(L7&lt;3.95,"KÐm",IF(L7&lt;4.95,"YÕu",IF(L7&lt;5.95,"Trung b×nh",IF(L7&lt;6.95,"TB.Kh¸",IF(L7&lt;7.95,"Kh¸","Giái")))))</f>
        <v>Trung b×nh</v>
      </c>
      <c r="N7" s="37">
        <v>6.8</v>
      </c>
      <c r="O7" s="38" t="str">
        <f aca="true" t="shared" si="1" ref="O7:O47">IF(N7&lt;5,"YÕu",IF(N7&lt;6,"Trung b×nh",IF(N7&lt;7,"TB.Kh¸",IF(N7&lt;8,"Kh¸",IF(N7&lt;9,"Tèt","XuÊt s¾c")))))</f>
        <v>TB.Kh¸</v>
      </c>
      <c r="P7" s="60"/>
    </row>
    <row r="8" spans="1:16" ht="28.5" customHeight="1">
      <c r="A8" s="56">
        <v>2</v>
      </c>
      <c r="B8" s="16" t="s">
        <v>26</v>
      </c>
      <c r="C8" s="22" t="s">
        <v>34</v>
      </c>
      <c r="D8" s="3">
        <v>6.2</v>
      </c>
      <c r="E8" s="3">
        <v>6.3</v>
      </c>
      <c r="F8" s="3">
        <v>6</v>
      </c>
      <c r="G8" s="3">
        <v>5.6</v>
      </c>
      <c r="H8" s="3">
        <v>5.7</v>
      </c>
      <c r="I8" s="3">
        <v>6</v>
      </c>
      <c r="J8" s="3">
        <v>5.9</v>
      </c>
      <c r="K8" s="3">
        <v>6.3</v>
      </c>
      <c r="L8" s="57">
        <f aca="true" t="shared" si="2" ref="L8:L47">(D8*$D$6+E8*$E$6+F8*$F$6+G8*$G$6+H8*$H$6+I8*$I$6+J8*$J$6+K8*$K$6)/SUM($D$6:$K$6)</f>
        <v>5.917857142857144</v>
      </c>
      <c r="M8" s="12" t="str">
        <f t="shared" si="0"/>
        <v>Trung b×nh</v>
      </c>
      <c r="N8" s="35">
        <v>7.2</v>
      </c>
      <c r="O8" s="33" t="str">
        <f t="shared" si="1"/>
        <v>Kh¸</v>
      </c>
      <c r="P8" s="29"/>
    </row>
    <row r="9" spans="1:16" ht="28.5" customHeight="1">
      <c r="A9" s="56">
        <v>3</v>
      </c>
      <c r="B9" s="16" t="s">
        <v>51</v>
      </c>
      <c r="C9" s="22" t="s">
        <v>34</v>
      </c>
      <c r="D9" s="3">
        <v>6.4</v>
      </c>
      <c r="E9" s="3">
        <v>6</v>
      </c>
      <c r="F9" s="3">
        <v>5.8</v>
      </c>
      <c r="G9" s="3">
        <v>6.9</v>
      </c>
      <c r="H9" s="3">
        <v>6.4</v>
      </c>
      <c r="I9" s="3">
        <v>6</v>
      </c>
      <c r="J9" s="3">
        <v>3.4</v>
      </c>
      <c r="K9" s="3">
        <v>6.3</v>
      </c>
      <c r="L9" s="57">
        <f t="shared" si="2"/>
        <v>6.064285714285714</v>
      </c>
      <c r="M9" s="12" t="str">
        <f t="shared" si="0"/>
        <v>TB.Kh¸</v>
      </c>
      <c r="N9" s="35">
        <v>6.8</v>
      </c>
      <c r="O9" s="33" t="str">
        <f t="shared" si="1"/>
        <v>TB.Kh¸</v>
      </c>
      <c r="P9" s="29" t="s">
        <v>88</v>
      </c>
    </row>
    <row r="10" spans="1:16" ht="28.5" customHeight="1">
      <c r="A10" s="56">
        <v>4</v>
      </c>
      <c r="B10" s="16" t="s">
        <v>32</v>
      </c>
      <c r="C10" s="22" t="s">
        <v>22</v>
      </c>
      <c r="D10" s="3">
        <v>6</v>
      </c>
      <c r="E10" s="3">
        <v>6.7</v>
      </c>
      <c r="F10" s="3">
        <v>6.2</v>
      </c>
      <c r="G10" s="3">
        <v>6.5</v>
      </c>
      <c r="H10" s="3">
        <v>6.7</v>
      </c>
      <c r="I10" s="3">
        <v>6.7</v>
      </c>
      <c r="J10" s="3">
        <v>6.3</v>
      </c>
      <c r="K10" s="3">
        <v>6</v>
      </c>
      <c r="L10" s="57">
        <f t="shared" si="2"/>
        <v>6.421428571428572</v>
      </c>
      <c r="M10" s="12" t="str">
        <f t="shared" si="0"/>
        <v>TB.Kh¸</v>
      </c>
      <c r="N10" s="35">
        <v>7.1</v>
      </c>
      <c r="O10" s="33" t="str">
        <f t="shared" si="1"/>
        <v>Kh¸</v>
      </c>
      <c r="P10" s="29"/>
    </row>
    <row r="11" spans="1:16" ht="28.5" customHeight="1">
      <c r="A11" s="56">
        <v>5</v>
      </c>
      <c r="B11" s="16" t="s">
        <v>25</v>
      </c>
      <c r="C11" s="22" t="s">
        <v>52</v>
      </c>
      <c r="D11" s="3">
        <v>6.2</v>
      </c>
      <c r="E11" s="3">
        <v>5</v>
      </c>
      <c r="F11" s="3">
        <v>5.6</v>
      </c>
      <c r="G11" s="3">
        <v>5.5</v>
      </c>
      <c r="H11" s="3">
        <v>5.2</v>
      </c>
      <c r="I11" s="3">
        <v>6.3</v>
      </c>
      <c r="J11" s="3">
        <v>5</v>
      </c>
      <c r="K11" s="3">
        <v>0</v>
      </c>
      <c r="L11" s="57">
        <f t="shared" si="2"/>
        <v>5.139285714285714</v>
      </c>
      <c r="M11" s="12" t="str">
        <f t="shared" si="0"/>
        <v>Trung b×nh</v>
      </c>
      <c r="N11" s="35">
        <v>6.5</v>
      </c>
      <c r="O11" s="33" t="str">
        <f t="shared" si="1"/>
        <v>TB.Kh¸</v>
      </c>
      <c r="P11" s="29" t="s">
        <v>89</v>
      </c>
    </row>
    <row r="12" spans="1:16" ht="28.5" customHeight="1">
      <c r="A12" s="56">
        <v>6</v>
      </c>
      <c r="B12" s="16" t="s">
        <v>20</v>
      </c>
      <c r="C12" s="22" t="s">
        <v>53</v>
      </c>
      <c r="D12" s="3">
        <v>6.8</v>
      </c>
      <c r="E12" s="3">
        <v>0</v>
      </c>
      <c r="F12" s="3">
        <v>6.2</v>
      </c>
      <c r="G12" s="3">
        <v>6.9</v>
      </c>
      <c r="H12" s="3">
        <v>6.7</v>
      </c>
      <c r="I12" s="3">
        <v>6.3</v>
      </c>
      <c r="J12" s="3">
        <v>5.7</v>
      </c>
      <c r="K12" s="3">
        <v>0</v>
      </c>
      <c r="L12" s="57">
        <f t="shared" si="2"/>
        <v>5.367857142857143</v>
      </c>
      <c r="M12" s="12" t="str">
        <f t="shared" si="0"/>
        <v>Trung b×nh</v>
      </c>
      <c r="N12" s="35">
        <v>8.2</v>
      </c>
      <c r="O12" s="33" t="str">
        <f t="shared" si="1"/>
        <v>Tèt</v>
      </c>
      <c r="P12" s="29" t="s">
        <v>90</v>
      </c>
    </row>
    <row r="13" spans="1:16" ht="28.5" customHeight="1">
      <c r="A13" s="56">
        <v>7</v>
      </c>
      <c r="B13" s="16" t="s">
        <v>54</v>
      </c>
      <c r="C13" s="22" t="s">
        <v>19</v>
      </c>
      <c r="D13" s="3">
        <v>6.6</v>
      </c>
      <c r="E13" s="3">
        <v>5</v>
      </c>
      <c r="F13" s="3">
        <v>5.2</v>
      </c>
      <c r="G13" s="3">
        <v>5.4</v>
      </c>
      <c r="H13" s="3">
        <v>5.6</v>
      </c>
      <c r="I13" s="3">
        <v>5.3</v>
      </c>
      <c r="J13" s="3">
        <v>3.4</v>
      </c>
      <c r="K13" s="3">
        <v>5.3</v>
      </c>
      <c r="L13" s="57">
        <f t="shared" si="2"/>
        <v>5.253571428571427</v>
      </c>
      <c r="M13" s="12" t="str">
        <f t="shared" si="0"/>
        <v>Trung b×nh</v>
      </c>
      <c r="N13" s="35">
        <v>6.5</v>
      </c>
      <c r="O13" s="33" t="str">
        <f t="shared" si="1"/>
        <v>TB.Kh¸</v>
      </c>
      <c r="P13" s="29" t="s">
        <v>88</v>
      </c>
    </row>
    <row r="14" spans="1:16" ht="28.5" customHeight="1">
      <c r="A14" s="56">
        <v>8</v>
      </c>
      <c r="B14" s="16" t="s">
        <v>31</v>
      </c>
      <c r="C14" s="22" t="s">
        <v>19</v>
      </c>
      <c r="D14" s="3">
        <v>5.8</v>
      </c>
      <c r="E14" s="3">
        <v>5.3</v>
      </c>
      <c r="F14" s="3">
        <v>6</v>
      </c>
      <c r="G14" s="3">
        <v>6.5</v>
      </c>
      <c r="H14" s="3">
        <v>6.3</v>
      </c>
      <c r="I14" s="3">
        <v>5.6</v>
      </c>
      <c r="J14" s="3">
        <v>5.7</v>
      </c>
      <c r="K14" s="3">
        <v>5.3</v>
      </c>
      <c r="L14" s="57">
        <f t="shared" si="2"/>
        <v>5.953571428571428</v>
      </c>
      <c r="M14" s="12" t="str">
        <f t="shared" si="0"/>
        <v>TB.Kh¸</v>
      </c>
      <c r="N14" s="35">
        <v>7</v>
      </c>
      <c r="O14" s="33" t="str">
        <f t="shared" si="1"/>
        <v>Kh¸</v>
      </c>
      <c r="P14" s="29"/>
    </row>
    <row r="15" spans="1:16" ht="28.5" customHeight="1">
      <c r="A15" s="56">
        <v>9</v>
      </c>
      <c r="B15" s="16" t="s">
        <v>55</v>
      </c>
      <c r="C15" s="22" t="s">
        <v>38</v>
      </c>
      <c r="D15" s="3">
        <v>6.6</v>
      </c>
      <c r="E15" s="3">
        <v>6.7</v>
      </c>
      <c r="F15" s="3">
        <v>6.2</v>
      </c>
      <c r="G15" s="3">
        <v>6.7</v>
      </c>
      <c r="H15" s="3">
        <v>7.2</v>
      </c>
      <c r="I15" s="3">
        <v>6.7</v>
      </c>
      <c r="J15" s="3">
        <v>7</v>
      </c>
      <c r="K15" s="3">
        <v>6.3</v>
      </c>
      <c r="L15" s="57">
        <f t="shared" si="2"/>
        <v>6.692857142857142</v>
      </c>
      <c r="M15" s="12" t="str">
        <f t="shared" si="0"/>
        <v>TB.Kh¸</v>
      </c>
      <c r="N15" s="35">
        <v>8</v>
      </c>
      <c r="O15" s="33" t="str">
        <f t="shared" si="1"/>
        <v>Tèt</v>
      </c>
      <c r="P15" s="29"/>
    </row>
    <row r="16" spans="1:16" ht="28.5" customHeight="1">
      <c r="A16" s="56">
        <v>10</v>
      </c>
      <c r="B16" s="16" t="s">
        <v>41</v>
      </c>
      <c r="C16" s="22" t="s">
        <v>21</v>
      </c>
      <c r="D16" s="3">
        <v>6.4</v>
      </c>
      <c r="E16" s="3">
        <v>6.3</v>
      </c>
      <c r="F16" s="3">
        <v>6.2</v>
      </c>
      <c r="G16" s="3">
        <v>6.5</v>
      </c>
      <c r="H16" s="3">
        <v>7.2</v>
      </c>
      <c r="I16" s="3">
        <v>6.4</v>
      </c>
      <c r="J16" s="3">
        <v>6.9</v>
      </c>
      <c r="K16" s="3">
        <v>6.7</v>
      </c>
      <c r="L16" s="57">
        <f t="shared" si="2"/>
        <v>6.557142857142857</v>
      </c>
      <c r="M16" s="12" t="str">
        <f t="shared" si="0"/>
        <v>TB.Kh¸</v>
      </c>
      <c r="N16" s="35">
        <v>7.6</v>
      </c>
      <c r="O16" s="33" t="str">
        <f t="shared" si="1"/>
        <v>Kh¸</v>
      </c>
      <c r="P16" s="29"/>
    </row>
    <row r="17" spans="1:16" ht="28.5" customHeight="1">
      <c r="A17" s="56">
        <v>11</v>
      </c>
      <c r="B17" s="23" t="s">
        <v>45</v>
      </c>
      <c r="C17" s="24" t="s">
        <v>56</v>
      </c>
      <c r="D17" s="3">
        <v>5.2</v>
      </c>
      <c r="E17" s="3">
        <v>6</v>
      </c>
      <c r="F17" s="3">
        <v>5</v>
      </c>
      <c r="G17" s="3">
        <v>5.3</v>
      </c>
      <c r="H17" s="3">
        <v>5</v>
      </c>
      <c r="I17" s="3">
        <v>5.6</v>
      </c>
      <c r="J17" s="3">
        <v>2.9</v>
      </c>
      <c r="K17" s="3">
        <v>5.3</v>
      </c>
      <c r="L17" s="57">
        <f t="shared" si="2"/>
        <v>5.075</v>
      </c>
      <c r="M17" s="12" t="str">
        <f t="shared" si="0"/>
        <v>Trung b×nh</v>
      </c>
      <c r="N17" s="35">
        <v>5.8</v>
      </c>
      <c r="O17" s="33" t="str">
        <f t="shared" si="1"/>
        <v>Trung b×nh</v>
      </c>
      <c r="P17" s="29" t="s">
        <v>88</v>
      </c>
    </row>
    <row r="18" spans="1:16" ht="28.5" customHeight="1">
      <c r="A18" s="56">
        <v>12</v>
      </c>
      <c r="B18" s="16" t="s">
        <v>26</v>
      </c>
      <c r="C18" s="22" t="s">
        <v>27</v>
      </c>
      <c r="D18" s="3">
        <v>6.8</v>
      </c>
      <c r="E18" s="3">
        <v>6.3</v>
      </c>
      <c r="F18" s="3">
        <v>6.2</v>
      </c>
      <c r="G18" s="3">
        <v>6</v>
      </c>
      <c r="H18" s="3">
        <v>6.7</v>
      </c>
      <c r="I18" s="3">
        <v>6.7</v>
      </c>
      <c r="J18" s="3">
        <v>6.1</v>
      </c>
      <c r="K18" s="3">
        <v>6.6</v>
      </c>
      <c r="L18" s="57">
        <f t="shared" si="2"/>
        <v>6.342857142857142</v>
      </c>
      <c r="M18" s="12" t="str">
        <f t="shared" si="0"/>
        <v>TB.Kh¸</v>
      </c>
      <c r="N18" s="35">
        <v>6.8</v>
      </c>
      <c r="O18" s="33" t="str">
        <f t="shared" si="1"/>
        <v>TB.Kh¸</v>
      </c>
      <c r="P18" s="29"/>
    </row>
    <row r="19" spans="1:16" ht="28.5" customHeight="1">
      <c r="A19" s="56">
        <v>13</v>
      </c>
      <c r="B19" s="16" t="s">
        <v>31</v>
      </c>
      <c r="C19" s="22" t="s">
        <v>14</v>
      </c>
      <c r="D19" s="3">
        <v>6.8</v>
      </c>
      <c r="E19" s="3">
        <v>6</v>
      </c>
      <c r="F19" s="3">
        <v>5.8</v>
      </c>
      <c r="G19" s="3">
        <v>6.1</v>
      </c>
      <c r="H19" s="3">
        <v>6.1</v>
      </c>
      <c r="I19" s="3">
        <v>6.3</v>
      </c>
      <c r="J19" s="3">
        <v>5</v>
      </c>
      <c r="K19" s="3">
        <v>6.3</v>
      </c>
      <c r="L19" s="57">
        <f t="shared" si="2"/>
        <v>6.049999999999999</v>
      </c>
      <c r="M19" s="12" t="str">
        <f t="shared" si="0"/>
        <v>TB.Kh¸</v>
      </c>
      <c r="N19" s="35">
        <v>6.7</v>
      </c>
      <c r="O19" s="33" t="str">
        <f t="shared" si="1"/>
        <v>TB.Kh¸</v>
      </c>
      <c r="P19" s="29"/>
    </row>
    <row r="20" spans="1:16" ht="28.5" customHeight="1">
      <c r="A20" s="56">
        <v>14</v>
      </c>
      <c r="B20" s="16" t="s">
        <v>44</v>
      </c>
      <c r="C20" s="22" t="s">
        <v>17</v>
      </c>
      <c r="D20" s="3">
        <v>6</v>
      </c>
      <c r="E20" s="3">
        <v>6.7</v>
      </c>
      <c r="F20" s="3">
        <v>5.2</v>
      </c>
      <c r="G20" s="3">
        <v>7</v>
      </c>
      <c r="H20" s="3">
        <v>7.4</v>
      </c>
      <c r="I20" s="3">
        <v>6.7</v>
      </c>
      <c r="J20" s="3">
        <v>5.3</v>
      </c>
      <c r="K20" s="3">
        <v>6.3</v>
      </c>
      <c r="L20" s="57">
        <f t="shared" si="2"/>
        <v>6.446428571428571</v>
      </c>
      <c r="M20" s="12" t="str">
        <f t="shared" si="0"/>
        <v>TB.Kh¸</v>
      </c>
      <c r="N20" s="35">
        <v>8.9</v>
      </c>
      <c r="O20" s="33" t="str">
        <f t="shared" si="1"/>
        <v>Tèt</v>
      </c>
      <c r="P20" s="29"/>
    </row>
    <row r="21" spans="1:16" ht="28.5" customHeight="1">
      <c r="A21" s="56">
        <v>15</v>
      </c>
      <c r="B21" s="16" t="s">
        <v>57</v>
      </c>
      <c r="C21" s="22" t="s">
        <v>58</v>
      </c>
      <c r="D21" s="3">
        <v>5.2</v>
      </c>
      <c r="E21" s="3">
        <v>0</v>
      </c>
      <c r="F21" s="3">
        <v>5.2</v>
      </c>
      <c r="G21" s="3">
        <v>5.4</v>
      </c>
      <c r="H21" s="3">
        <v>5</v>
      </c>
      <c r="I21" s="3">
        <v>6</v>
      </c>
      <c r="J21" s="3">
        <v>2.9</v>
      </c>
      <c r="K21" s="3">
        <v>5.3</v>
      </c>
      <c r="L21" s="57">
        <f t="shared" si="2"/>
        <v>4.525</v>
      </c>
      <c r="M21" s="12" t="str">
        <f t="shared" si="0"/>
        <v>YÕu</v>
      </c>
      <c r="N21" s="35">
        <v>6</v>
      </c>
      <c r="O21" s="33" t="str">
        <f t="shared" si="1"/>
        <v>TB.Kh¸</v>
      </c>
      <c r="P21" s="29" t="s">
        <v>103</v>
      </c>
    </row>
    <row r="22" spans="1:16" ht="28.5" customHeight="1">
      <c r="A22" s="56">
        <v>16</v>
      </c>
      <c r="B22" s="16" t="s">
        <v>54</v>
      </c>
      <c r="C22" s="22" t="s">
        <v>59</v>
      </c>
      <c r="D22" s="3">
        <v>6.2</v>
      </c>
      <c r="E22" s="3">
        <v>6</v>
      </c>
      <c r="F22" s="3">
        <v>5.2</v>
      </c>
      <c r="G22" s="3">
        <v>6.1</v>
      </c>
      <c r="H22" s="3">
        <v>5.2</v>
      </c>
      <c r="I22" s="3">
        <v>5.3</v>
      </c>
      <c r="J22" s="3">
        <v>7</v>
      </c>
      <c r="K22" s="3">
        <v>5.3</v>
      </c>
      <c r="L22" s="57">
        <f t="shared" si="2"/>
        <v>5.860714285714286</v>
      </c>
      <c r="M22" s="12" t="str">
        <f t="shared" si="0"/>
        <v>Trung b×nh</v>
      </c>
      <c r="N22" s="35">
        <v>7</v>
      </c>
      <c r="O22" s="33" t="str">
        <f t="shared" si="1"/>
        <v>Kh¸</v>
      </c>
      <c r="P22" s="29"/>
    </row>
    <row r="23" spans="1:16" ht="28.5" customHeight="1">
      <c r="A23" s="56">
        <v>17</v>
      </c>
      <c r="B23" s="16" t="s">
        <v>39</v>
      </c>
      <c r="C23" s="22" t="s">
        <v>42</v>
      </c>
      <c r="D23" s="3">
        <v>5.2</v>
      </c>
      <c r="E23" s="3">
        <v>0</v>
      </c>
      <c r="F23" s="3">
        <v>5.8</v>
      </c>
      <c r="G23" s="3">
        <v>5.8</v>
      </c>
      <c r="H23" s="3">
        <v>5</v>
      </c>
      <c r="I23" s="3">
        <v>2.9</v>
      </c>
      <c r="J23" s="3">
        <v>0</v>
      </c>
      <c r="K23" s="3">
        <v>0</v>
      </c>
      <c r="L23" s="57">
        <f>(D23*$D$6+E23*$E$6+F23*$F$6+G23*$G$6+H23*$H$6+I23*$I$6+J23*$J$6+K23*$K$6)/SUM($D$6:$K$6)</f>
        <v>3.6821428571428574</v>
      </c>
      <c r="M23" s="12" t="str">
        <f t="shared" si="0"/>
        <v>KÐm</v>
      </c>
      <c r="N23" s="35">
        <v>6.2</v>
      </c>
      <c r="O23" s="33" t="str">
        <f t="shared" si="1"/>
        <v>TB.Kh¸</v>
      </c>
      <c r="P23" s="29" t="s">
        <v>96</v>
      </c>
    </row>
    <row r="24" spans="1:16" ht="28.5" customHeight="1">
      <c r="A24" s="56">
        <v>18</v>
      </c>
      <c r="B24" s="16" t="s">
        <v>39</v>
      </c>
      <c r="C24" s="22" t="s">
        <v>60</v>
      </c>
      <c r="D24" s="3">
        <v>6.6</v>
      </c>
      <c r="E24" s="3">
        <v>6</v>
      </c>
      <c r="F24" s="3">
        <v>6.2</v>
      </c>
      <c r="G24" s="3">
        <v>6.7</v>
      </c>
      <c r="H24" s="3">
        <v>7</v>
      </c>
      <c r="I24" s="3">
        <v>6.7</v>
      </c>
      <c r="J24" s="3">
        <v>6.7</v>
      </c>
      <c r="K24" s="3">
        <v>6.3</v>
      </c>
      <c r="L24" s="57">
        <f t="shared" si="2"/>
        <v>6.564285714285714</v>
      </c>
      <c r="M24" s="12" t="str">
        <f t="shared" si="0"/>
        <v>TB.Kh¸</v>
      </c>
      <c r="N24" s="35">
        <v>7</v>
      </c>
      <c r="O24" s="33" t="str">
        <f t="shared" si="1"/>
        <v>Kh¸</v>
      </c>
      <c r="P24" s="29"/>
    </row>
    <row r="25" spans="1:16" ht="28.5" customHeight="1">
      <c r="A25" s="56">
        <v>19</v>
      </c>
      <c r="B25" s="16" t="s">
        <v>32</v>
      </c>
      <c r="C25" s="22" t="s">
        <v>35</v>
      </c>
      <c r="D25" s="3">
        <v>6.2</v>
      </c>
      <c r="E25" s="3">
        <v>5.7</v>
      </c>
      <c r="F25" s="3">
        <v>5.6</v>
      </c>
      <c r="G25" s="3">
        <v>5.7</v>
      </c>
      <c r="H25" s="3">
        <v>5.2</v>
      </c>
      <c r="I25" s="3">
        <v>5.6</v>
      </c>
      <c r="J25" s="3">
        <v>0</v>
      </c>
      <c r="K25" s="3">
        <v>6.7</v>
      </c>
      <c r="L25" s="57">
        <f t="shared" si="2"/>
        <v>5.139285714285714</v>
      </c>
      <c r="M25" s="12" t="str">
        <f t="shared" si="0"/>
        <v>Trung b×nh</v>
      </c>
      <c r="N25" s="35">
        <v>6.5</v>
      </c>
      <c r="O25" s="33" t="str">
        <f t="shared" si="1"/>
        <v>TB.Kh¸</v>
      </c>
      <c r="P25" s="29" t="s">
        <v>91</v>
      </c>
    </row>
    <row r="26" spans="1:16" ht="28.5" customHeight="1">
      <c r="A26" s="56">
        <v>20</v>
      </c>
      <c r="B26" s="16" t="s">
        <v>46</v>
      </c>
      <c r="C26" s="22" t="s">
        <v>36</v>
      </c>
      <c r="D26" s="3">
        <v>5.2</v>
      </c>
      <c r="E26" s="3">
        <v>6</v>
      </c>
      <c r="F26" s="3">
        <v>5</v>
      </c>
      <c r="G26" s="3">
        <v>5.3</v>
      </c>
      <c r="H26" s="3">
        <v>5</v>
      </c>
      <c r="I26" s="3">
        <v>5.3</v>
      </c>
      <c r="J26" s="3">
        <v>2.9</v>
      </c>
      <c r="K26" s="3">
        <v>0</v>
      </c>
      <c r="L26" s="57">
        <f t="shared" si="2"/>
        <v>4.664285714285714</v>
      </c>
      <c r="M26" s="12" t="str">
        <f t="shared" si="0"/>
        <v>YÕu</v>
      </c>
      <c r="N26" s="35">
        <v>6.2</v>
      </c>
      <c r="O26" s="33" t="str">
        <f t="shared" si="1"/>
        <v>TB.Kh¸</v>
      </c>
      <c r="P26" s="29" t="s">
        <v>98</v>
      </c>
    </row>
    <row r="27" spans="1:16" ht="28.5" customHeight="1">
      <c r="A27" s="56">
        <v>21</v>
      </c>
      <c r="B27" s="16" t="s">
        <v>23</v>
      </c>
      <c r="C27" s="22" t="s">
        <v>43</v>
      </c>
      <c r="D27" s="3">
        <v>5</v>
      </c>
      <c r="E27" s="3">
        <v>0</v>
      </c>
      <c r="F27" s="3">
        <v>5</v>
      </c>
      <c r="G27" s="3">
        <v>5.5</v>
      </c>
      <c r="H27" s="3">
        <v>5</v>
      </c>
      <c r="I27" s="3">
        <v>5.6</v>
      </c>
      <c r="J27" s="3">
        <v>2.9</v>
      </c>
      <c r="K27" s="3">
        <v>0</v>
      </c>
      <c r="L27" s="57">
        <f t="shared" si="2"/>
        <v>4.089285714285714</v>
      </c>
      <c r="M27" s="12" t="str">
        <f t="shared" si="0"/>
        <v>YÕu</v>
      </c>
      <c r="N27" s="35">
        <v>5.6</v>
      </c>
      <c r="O27" s="33" t="str">
        <f t="shared" si="1"/>
        <v>Trung b×nh</v>
      </c>
      <c r="P27" s="29" t="s">
        <v>99</v>
      </c>
    </row>
    <row r="28" spans="1:16" ht="28.5" customHeight="1">
      <c r="A28" s="56">
        <v>22</v>
      </c>
      <c r="B28" s="16" t="s">
        <v>61</v>
      </c>
      <c r="C28" s="22" t="s">
        <v>28</v>
      </c>
      <c r="D28" s="3">
        <v>5</v>
      </c>
      <c r="E28" s="3">
        <v>0</v>
      </c>
      <c r="F28" s="3">
        <v>5</v>
      </c>
      <c r="G28" s="3">
        <v>5.3</v>
      </c>
      <c r="H28" s="3">
        <v>5</v>
      </c>
      <c r="I28" s="3">
        <v>5.3</v>
      </c>
      <c r="J28" s="3">
        <v>0</v>
      </c>
      <c r="K28" s="3">
        <v>5.3</v>
      </c>
      <c r="L28" s="57">
        <f t="shared" si="2"/>
        <v>4.067857142857143</v>
      </c>
      <c r="M28" s="12" t="str">
        <f t="shared" si="0"/>
        <v>YÕu</v>
      </c>
      <c r="N28" s="35">
        <v>5</v>
      </c>
      <c r="O28" s="33" t="str">
        <f t="shared" si="1"/>
        <v>Trung b×nh</v>
      </c>
      <c r="P28" s="29" t="s">
        <v>93</v>
      </c>
    </row>
    <row r="29" spans="1:16" ht="28.5" customHeight="1">
      <c r="A29" s="56">
        <v>23</v>
      </c>
      <c r="B29" s="16" t="s">
        <v>26</v>
      </c>
      <c r="C29" s="22" t="s">
        <v>15</v>
      </c>
      <c r="D29" s="3">
        <v>6.2</v>
      </c>
      <c r="E29" s="3">
        <v>6.1</v>
      </c>
      <c r="F29" s="3">
        <v>5.8</v>
      </c>
      <c r="G29" s="3">
        <v>5.1</v>
      </c>
      <c r="H29" s="3">
        <v>5.2</v>
      </c>
      <c r="I29" s="3">
        <v>6.7</v>
      </c>
      <c r="J29" s="3">
        <v>3.1</v>
      </c>
      <c r="K29" s="3">
        <v>6.7</v>
      </c>
      <c r="L29" s="57">
        <f t="shared" si="2"/>
        <v>5.482142857142857</v>
      </c>
      <c r="M29" s="12" t="str">
        <f t="shared" si="0"/>
        <v>Trung b×nh</v>
      </c>
      <c r="N29" s="35">
        <v>6.1</v>
      </c>
      <c r="O29" s="33" t="str">
        <f t="shared" si="1"/>
        <v>TB.Kh¸</v>
      </c>
      <c r="P29" s="29" t="s">
        <v>88</v>
      </c>
    </row>
    <row r="30" spans="1:16" ht="28.5" customHeight="1">
      <c r="A30" s="56">
        <v>24</v>
      </c>
      <c r="B30" s="16" t="s">
        <v>39</v>
      </c>
      <c r="C30" s="22" t="s">
        <v>29</v>
      </c>
      <c r="D30" s="3">
        <v>5.2</v>
      </c>
      <c r="E30" s="3">
        <v>5.3</v>
      </c>
      <c r="F30" s="3">
        <v>5.4</v>
      </c>
      <c r="G30" s="3">
        <v>5.5</v>
      </c>
      <c r="H30" s="3">
        <v>5</v>
      </c>
      <c r="I30" s="3">
        <v>2.9</v>
      </c>
      <c r="J30" s="3">
        <v>2.9</v>
      </c>
      <c r="K30" s="3">
        <v>5</v>
      </c>
      <c r="L30" s="57">
        <f>(D30*$D$6+E30*$E$6+F30*$F$6+G30*$G$6+H30*$H$6+I30*$I$6+J30*$J$6+K30*$K$6)/SUM($D$6:$K$6)</f>
        <v>4.7892857142857155</v>
      </c>
      <c r="M30" s="12" t="str">
        <f t="shared" si="0"/>
        <v>YÕu</v>
      </c>
      <c r="N30" s="35">
        <v>6.5</v>
      </c>
      <c r="O30" s="33" t="str">
        <f t="shared" si="1"/>
        <v>TB.Kh¸</v>
      </c>
      <c r="P30" s="29" t="s">
        <v>94</v>
      </c>
    </row>
    <row r="31" spans="1:16" ht="28.5" customHeight="1">
      <c r="A31" s="56">
        <v>25</v>
      </c>
      <c r="B31" s="16" t="s">
        <v>62</v>
      </c>
      <c r="C31" s="22" t="s">
        <v>29</v>
      </c>
      <c r="D31" s="3">
        <v>5.4</v>
      </c>
      <c r="E31" s="3">
        <v>5.9</v>
      </c>
      <c r="F31" s="3">
        <v>5.3</v>
      </c>
      <c r="G31" s="3">
        <v>5.8</v>
      </c>
      <c r="H31" s="3">
        <v>5.9</v>
      </c>
      <c r="I31" s="3">
        <v>6.3</v>
      </c>
      <c r="J31" s="3">
        <v>2.9</v>
      </c>
      <c r="K31" s="3">
        <v>6.3</v>
      </c>
      <c r="L31" s="57">
        <f t="shared" si="2"/>
        <v>5.503571428571428</v>
      </c>
      <c r="M31" s="12" t="str">
        <f t="shared" si="0"/>
        <v>Trung b×nh</v>
      </c>
      <c r="N31" s="35">
        <v>6.6</v>
      </c>
      <c r="O31" s="33" t="str">
        <f t="shared" si="1"/>
        <v>TB.Kh¸</v>
      </c>
      <c r="P31" s="29" t="s">
        <v>88</v>
      </c>
    </row>
    <row r="32" spans="1:16" ht="28.5" customHeight="1">
      <c r="A32" s="56">
        <v>26</v>
      </c>
      <c r="B32" s="16" t="s">
        <v>39</v>
      </c>
      <c r="C32" s="22" t="s">
        <v>63</v>
      </c>
      <c r="D32" s="3">
        <v>5.2</v>
      </c>
      <c r="E32" s="3">
        <v>5.4</v>
      </c>
      <c r="F32" s="3">
        <v>5</v>
      </c>
      <c r="G32" s="3">
        <v>6.1</v>
      </c>
      <c r="H32" s="3">
        <v>5.2</v>
      </c>
      <c r="I32" s="3">
        <v>6.7</v>
      </c>
      <c r="J32" s="3">
        <v>3.7</v>
      </c>
      <c r="K32" s="3">
        <v>5.3</v>
      </c>
      <c r="L32" s="57">
        <f t="shared" si="2"/>
        <v>5.4642857142857135</v>
      </c>
      <c r="M32" s="12" t="str">
        <f t="shared" si="0"/>
        <v>Trung b×nh</v>
      </c>
      <c r="N32" s="35">
        <v>6.6</v>
      </c>
      <c r="O32" s="33" t="str">
        <f t="shared" si="1"/>
        <v>TB.Kh¸</v>
      </c>
      <c r="P32" s="29" t="s">
        <v>92</v>
      </c>
    </row>
    <row r="33" spans="1:16" ht="28.5" customHeight="1">
      <c r="A33" s="56">
        <v>27</v>
      </c>
      <c r="B33" s="16" t="s">
        <v>64</v>
      </c>
      <c r="C33" s="22" t="s">
        <v>6</v>
      </c>
      <c r="D33" s="3">
        <v>6.2</v>
      </c>
      <c r="E33" s="3">
        <v>6.3</v>
      </c>
      <c r="F33" s="3">
        <v>5.2</v>
      </c>
      <c r="G33" s="3">
        <v>5</v>
      </c>
      <c r="H33" s="3">
        <v>5.2</v>
      </c>
      <c r="I33" s="3">
        <v>6</v>
      </c>
      <c r="J33" s="3">
        <v>6.7</v>
      </c>
      <c r="K33" s="3">
        <v>0</v>
      </c>
      <c r="L33" s="57">
        <f t="shared" si="2"/>
        <v>5.242857142857142</v>
      </c>
      <c r="M33" s="12" t="str">
        <f t="shared" si="0"/>
        <v>Trung b×nh</v>
      </c>
      <c r="N33" s="35">
        <v>6.4</v>
      </c>
      <c r="O33" s="33" t="str">
        <f t="shared" si="1"/>
        <v>TB.Kh¸</v>
      </c>
      <c r="P33" s="29" t="s">
        <v>89</v>
      </c>
    </row>
    <row r="34" spans="1:16" ht="28.5" customHeight="1">
      <c r="A34" s="56">
        <v>28</v>
      </c>
      <c r="B34" s="16" t="s">
        <v>39</v>
      </c>
      <c r="C34" s="22" t="s">
        <v>65</v>
      </c>
      <c r="D34" s="3">
        <v>5.6</v>
      </c>
      <c r="E34" s="3">
        <v>6</v>
      </c>
      <c r="F34" s="3">
        <v>5.4</v>
      </c>
      <c r="G34" s="3">
        <v>5.3</v>
      </c>
      <c r="H34" s="3">
        <v>5.3</v>
      </c>
      <c r="I34" s="3">
        <v>5.6</v>
      </c>
      <c r="J34" s="3">
        <v>2.9</v>
      </c>
      <c r="K34" s="3">
        <v>5.4</v>
      </c>
      <c r="L34" s="57">
        <f t="shared" si="2"/>
        <v>5.200000000000001</v>
      </c>
      <c r="M34" s="12" t="str">
        <f t="shared" si="0"/>
        <v>Trung b×nh</v>
      </c>
      <c r="N34" s="35">
        <v>5.5</v>
      </c>
      <c r="O34" s="33" t="str">
        <f t="shared" si="1"/>
        <v>Trung b×nh</v>
      </c>
      <c r="P34" s="29" t="s">
        <v>88</v>
      </c>
    </row>
    <row r="35" spans="1:16" ht="28.5" customHeight="1">
      <c r="A35" s="56">
        <v>29</v>
      </c>
      <c r="B35" s="16" t="s">
        <v>32</v>
      </c>
      <c r="C35" s="22" t="s">
        <v>65</v>
      </c>
      <c r="D35" s="3">
        <v>6.6</v>
      </c>
      <c r="E35" s="3">
        <v>6</v>
      </c>
      <c r="F35" s="3">
        <v>5.8</v>
      </c>
      <c r="G35" s="3">
        <v>6.3</v>
      </c>
      <c r="H35" s="3">
        <v>5.9</v>
      </c>
      <c r="I35" s="3">
        <v>6.7</v>
      </c>
      <c r="J35" s="3">
        <v>5.7</v>
      </c>
      <c r="K35" s="3">
        <v>6.7</v>
      </c>
      <c r="L35" s="57">
        <f t="shared" si="2"/>
        <v>6.210714285714286</v>
      </c>
      <c r="M35" s="12" t="str">
        <f t="shared" si="0"/>
        <v>TB.Kh¸</v>
      </c>
      <c r="N35" s="35">
        <v>7.2</v>
      </c>
      <c r="O35" s="33" t="str">
        <f t="shared" si="1"/>
        <v>Kh¸</v>
      </c>
      <c r="P35" s="29"/>
    </row>
    <row r="36" spans="1:16" ht="28.5" customHeight="1">
      <c r="A36" s="56">
        <v>30</v>
      </c>
      <c r="B36" s="16" t="s">
        <v>31</v>
      </c>
      <c r="C36" s="22" t="s">
        <v>66</v>
      </c>
      <c r="D36" s="3">
        <v>6.2</v>
      </c>
      <c r="E36" s="3">
        <v>5</v>
      </c>
      <c r="F36" s="3">
        <v>6</v>
      </c>
      <c r="G36" s="3">
        <v>5.7</v>
      </c>
      <c r="H36" s="3">
        <v>5</v>
      </c>
      <c r="I36" s="3">
        <v>6.7</v>
      </c>
      <c r="J36" s="3">
        <v>5</v>
      </c>
      <c r="K36" s="3">
        <v>5.3</v>
      </c>
      <c r="L36" s="57">
        <f>(D36*$D$6+E36*$E$6+F36*$F$6+G36*$G$6+H36*$H$6+I36*$I$6+J36*$J$6+K36*$K$6)/SUM($D$6:$K$6)</f>
        <v>5.639285714285714</v>
      </c>
      <c r="M36" s="12" t="str">
        <f t="shared" si="0"/>
        <v>Trung b×nh</v>
      </c>
      <c r="N36" s="35">
        <v>6.9</v>
      </c>
      <c r="O36" s="33" t="str">
        <f t="shared" si="1"/>
        <v>TB.Kh¸</v>
      </c>
      <c r="P36" s="29"/>
    </row>
    <row r="37" spans="1:16" ht="28.5" customHeight="1">
      <c r="A37" s="56">
        <v>31</v>
      </c>
      <c r="B37" s="16" t="s">
        <v>62</v>
      </c>
      <c r="C37" s="22" t="s">
        <v>33</v>
      </c>
      <c r="D37" s="3">
        <v>5.8</v>
      </c>
      <c r="E37" s="3">
        <v>5.7</v>
      </c>
      <c r="F37" s="3">
        <v>5.8</v>
      </c>
      <c r="G37" s="3">
        <v>6.3</v>
      </c>
      <c r="H37" s="3">
        <v>7</v>
      </c>
      <c r="I37" s="3">
        <v>6</v>
      </c>
      <c r="J37" s="3">
        <v>6.3</v>
      </c>
      <c r="K37" s="3">
        <v>0</v>
      </c>
      <c r="L37" s="57">
        <f t="shared" si="2"/>
        <v>5.721428571428572</v>
      </c>
      <c r="M37" s="12" t="str">
        <f t="shared" si="0"/>
        <v>Trung b×nh</v>
      </c>
      <c r="N37" s="35">
        <v>7.5</v>
      </c>
      <c r="O37" s="33" t="str">
        <f t="shared" si="1"/>
        <v>Kh¸</v>
      </c>
      <c r="P37" s="29" t="s">
        <v>89</v>
      </c>
    </row>
    <row r="38" spans="1:16" ht="28.5" customHeight="1">
      <c r="A38" s="56">
        <v>32</v>
      </c>
      <c r="B38" s="16" t="s">
        <v>67</v>
      </c>
      <c r="C38" s="22" t="s">
        <v>68</v>
      </c>
      <c r="D38" s="3">
        <v>5.2</v>
      </c>
      <c r="E38" s="3">
        <v>6.1</v>
      </c>
      <c r="F38" s="3">
        <v>5.2</v>
      </c>
      <c r="G38" s="3">
        <v>5.3</v>
      </c>
      <c r="H38" s="3">
        <v>5.2</v>
      </c>
      <c r="I38" s="3">
        <v>6</v>
      </c>
      <c r="J38" s="3">
        <v>5.3</v>
      </c>
      <c r="K38" s="3">
        <v>6.3</v>
      </c>
      <c r="L38" s="57">
        <f t="shared" si="2"/>
        <v>5.5</v>
      </c>
      <c r="M38" s="12" t="str">
        <f t="shared" si="0"/>
        <v>Trung b×nh</v>
      </c>
      <c r="N38" s="35">
        <v>6.2</v>
      </c>
      <c r="O38" s="33" t="str">
        <f t="shared" si="1"/>
        <v>TB.Kh¸</v>
      </c>
      <c r="P38" s="29"/>
    </row>
    <row r="39" spans="1:16" ht="28.5" customHeight="1">
      <c r="A39" s="56">
        <v>33</v>
      </c>
      <c r="B39" s="27" t="s">
        <v>25</v>
      </c>
      <c r="C39" s="28" t="s">
        <v>69</v>
      </c>
      <c r="D39" s="3">
        <v>5.7</v>
      </c>
      <c r="E39" s="3">
        <v>0</v>
      </c>
      <c r="F39" s="3">
        <v>5</v>
      </c>
      <c r="G39" s="3">
        <v>5.4</v>
      </c>
      <c r="H39" s="3">
        <v>5.8</v>
      </c>
      <c r="I39" s="3">
        <v>5.3</v>
      </c>
      <c r="J39" s="3">
        <v>2.9</v>
      </c>
      <c r="K39" s="3">
        <v>4.1</v>
      </c>
      <c r="L39" s="57">
        <f t="shared" si="2"/>
        <v>4.4821428571428585</v>
      </c>
      <c r="M39" s="12" t="str">
        <f t="shared" si="0"/>
        <v>YÕu</v>
      </c>
      <c r="N39" s="35">
        <v>5.6</v>
      </c>
      <c r="O39" s="33" t="str">
        <f t="shared" si="1"/>
        <v>Trung b×nh</v>
      </c>
      <c r="P39" s="29" t="s">
        <v>102</v>
      </c>
    </row>
    <row r="40" spans="1:16" ht="28.5" customHeight="1">
      <c r="A40" s="56">
        <v>34</v>
      </c>
      <c r="B40" s="16" t="s">
        <v>32</v>
      </c>
      <c r="C40" s="22" t="s">
        <v>13</v>
      </c>
      <c r="D40" s="3">
        <v>6.8</v>
      </c>
      <c r="E40" s="3">
        <v>6.7</v>
      </c>
      <c r="F40" s="3">
        <v>6</v>
      </c>
      <c r="G40" s="3">
        <v>6.6</v>
      </c>
      <c r="H40" s="3">
        <v>6.7</v>
      </c>
      <c r="I40" s="3">
        <v>6</v>
      </c>
      <c r="J40" s="3">
        <v>6.7</v>
      </c>
      <c r="K40" s="3">
        <v>7</v>
      </c>
      <c r="L40" s="57">
        <f t="shared" si="2"/>
        <v>6.553571428571429</v>
      </c>
      <c r="M40" s="12" t="str">
        <f t="shared" si="0"/>
        <v>TB.Kh¸</v>
      </c>
      <c r="N40" s="35">
        <v>7</v>
      </c>
      <c r="O40" s="33" t="str">
        <f t="shared" si="1"/>
        <v>Kh¸</v>
      </c>
      <c r="P40" s="29"/>
    </row>
    <row r="41" spans="1:16" ht="28.5" customHeight="1">
      <c r="A41" s="56">
        <v>35</v>
      </c>
      <c r="B41" s="16" t="s">
        <v>40</v>
      </c>
      <c r="C41" s="22" t="s">
        <v>13</v>
      </c>
      <c r="D41" s="3">
        <v>6.8</v>
      </c>
      <c r="E41" s="3">
        <v>6.4</v>
      </c>
      <c r="F41" s="3">
        <v>5.2</v>
      </c>
      <c r="G41" s="44">
        <v>6.4</v>
      </c>
      <c r="H41" s="3">
        <v>6.4</v>
      </c>
      <c r="I41" s="3">
        <v>2.9</v>
      </c>
      <c r="J41" s="3">
        <v>6.7</v>
      </c>
      <c r="K41" s="3">
        <v>0</v>
      </c>
      <c r="L41" s="57">
        <f t="shared" si="2"/>
        <v>5.514285714285714</v>
      </c>
      <c r="M41" s="12" t="str">
        <f t="shared" si="0"/>
        <v>Trung b×nh</v>
      </c>
      <c r="N41" s="35">
        <v>7.6</v>
      </c>
      <c r="O41" s="33" t="str">
        <f t="shared" si="1"/>
        <v>Kh¸</v>
      </c>
      <c r="P41" s="29" t="s">
        <v>97</v>
      </c>
    </row>
    <row r="42" spans="1:16" ht="28.5" customHeight="1">
      <c r="A42" s="56">
        <v>36</v>
      </c>
      <c r="B42" s="16" t="s">
        <v>26</v>
      </c>
      <c r="C42" s="22" t="s">
        <v>70</v>
      </c>
      <c r="D42" s="3">
        <v>5</v>
      </c>
      <c r="E42" s="3">
        <v>0</v>
      </c>
      <c r="F42" s="3">
        <v>5.2</v>
      </c>
      <c r="G42" s="3">
        <v>5.1</v>
      </c>
      <c r="H42" s="3">
        <v>5</v>
      </c>
      <c r="I42" s="3">
        <v>6.7</v>
      </c>
      <c r="J42" s="3">
        <v>2.9</v>
      </c>
      <c r="K42" s="3">
        <v>5</v>
      </c>
      <c r="L42" s="57">
        <f t="shared" si="2"/>
        <v>4.4714285714285715</v>
      </c>
      <c r="M42" s="12" t="str">
        <f t="shared" si="0"/>
        <v>YÕu</v>
      </c>
      <c r="N42" s="35">
        <v>5.9</v>
      </c>
      <c r="O42" s="33" t="str">
        <f t="shared" si="1"/>
        <v>Trung b×nh</v>
      </c>
      <c r="P42" s="29" t="s">
        <v>104</v>
      </c>
    </row>
    <row r="43" spans="1:16" ht="28.5" customHeight="1">
      <c r="A43" s="56">
        <v>37</v>
      </c>
      <c r="B43" s="16" t="s">
        <v>44</v>
      </c>
      <c r="C43" s="22" t="s">
        <v>30</v>
      </c>
      <c r="D43" s="3">
        <v>5.8</v>
      </c>
      <c r="E43" s="3">
        <v>5.4</v>
      </c>
      <c r="F43" s="3">
        <v>5.6</v>
      </c>
      <c r="G43" s="3">
        <v>5.1</v>
      </c>
      <c r="H43" s="3">
        <v>5</v>
      </c>
      <c r="I43" s="3">
        <v>5.9</v>
      </c>
      <c r="J43" s="3">
        <v>2.9</v>
      </c>
      <c r="K43" s="3">
        <v>5.3</v>
      </c>
      <c r="L43" s="57">
        <f t="shared" si="2"/>
        <v>5.114285714285714</v>
      </c>
      <c r="M43" s="12" t="str">
        <f t="shared" si="0"/>
        <v>Trung b×nh</v>
      </c>
      <c r="N43" s="35">
        <v>5.4</v>
      </c>
      <c r="O43" s="33" t="str">
        <f t="shared" si="1"/>
        <v>Trung b×nh</v>
      </c>
      <c r="P43" s="29" t="s">
        <v>88</v>
      </c>
    </row>
    <row r="44" spans="1:16" ht="28.5" customHeight="1">
      <c r="A44" s="56">
        <v>38</v>
      </c>
      <c r="B44" s="16" t="s">
        <v>31</v>
      </c>
      <c r="C44" s="22" t="s">
        <v>30</v>
      </c>
      <c r="D44" s="3">
        <v>5</v>
      </c>
      <c r="E44" s="3">
        <v>5.7</v>
      </c>
      <c r="F44" s="3">
        <v>5</v>
      </c>
      <c r="G44" s="3">
        <v>5.1</v>
      </c>
      <c r="H44" s="3">
        <v>5.6</v>
      </c>
      <c r="I44" s="3">
        <v>5.3</v>
      </c>
      <c r="J44" s="3">
        <v>2.9</v>
      </c>
      <c r="K44" s="3">
        <v>6.3</v>
      </c>
      <c r="L44" s="57">
        <f t="shared" si="2"/>
        <v>5.067857142857142</v>
      </c>
      <c r="M44" s="12" t="str">
        <f t="shared" si="0"/>
        <v>Trung b×nh</v>
      </c>
      <c r="N44" s="35">
        <v>5.9</v>
      </c>
      <c r="O44" s="33" t="str">
        <f t="shared" si="1"/>
        <v>Trung b×nh</v>
      </c>
      <c r="P44" s="29" t="s">
        <v>101</v>
      </c>
    </row>
    <row r="45" spans="1:16" ht="28.5" customHeight="1">
      <c r="A45" s="56">
        <v>39</v>
      </c>
      <c r="B45" s="16" t="s">
        <v>25</v>
      </c>
      <c r="C45" s="22" t="s">
        <v>37</v>
      </c>
      <c r="D45" s="3">
        <v>5.7</v>
      </c>
      <c r="E45" s="3">
        <v>5.3</v>
      </c>
      <c r="F45" s="3">
        <v>6</v>
      </c>
      <c r="G45" s="3">
        <v>6</v>
      </c>
      <c r="H45" s="3">
        <v>6</v>
      </c>
      <c r="I45" s="3">
        <v>6</v>
      </c>
      <c r="J45" s="3">
        <v>2.9</v>
      </c>
      <c r="K45" s="3">
        <v>6.3</v>
      </c>
      <c r="L45" s="57">
        <f>(D45*$D$6+E45*$E$6+F45*$F$6+G45*$G$6+H45*$H$6+I45*$I$6+J45*$J$6+K45*$K$6)/SUM($D$6:$K$6)</f>
        <v>5.582142857142856</v>
      </c>
      <c r="M45" s="12" t="str">
        <f t="shared" si="0"/>
        <v>Trung b×nh</v>
      </c>
      <c r="N45" s="35">
        <v>6.6</v>
      </c>
      <c r="O45" s="33" t="str">
        <f t="shared" si="1"/>
        <v>TB.Kh¸</v>
      </c>
      <c r="P45" s="29" t="s">
        <v>88</v>
      </c>
    </row>
    <row r="46" spans="1:16" ht="28.5" customHeight="1">
      <c r="A46" s="56">
        <v>40</v>
      </c>
      <c r="B46" s="16" t="s">
        <v>20</v>
      </c>
      <c r="C46" s="22" t="s">
        <v>71</v>
      </c>
      <c r="D46" s="3">
        <v>6.2</v>
      </c>
      <c r="E46" s="3">
        <v>6.3</v>
      </c>
      <c r="F46" s="3">
        <v>6.2</v>
      </c>
      <c r="G46" s="3">
        <v>6.9</v>
      </c>
      <c r="H46" s="3">
        <v>7</v>
      </c>
      <c r="I46" s="3">
        <v>5.6</v>
      </c>
      <c r="J46" s="3">
        <v>6.3</v>
      </c>
      <c r="K46" s="3">
        <v>5.3</v>
      </c>
      <c r="L46" s="57">
        <f t="shared" si="2"/>
        <v>6.378571428571429</v>
      </c>
      <c r="M46" s="12" t="str">
        <f t="shared" si="0"/>
        <v>TB.Kh¸</v>
      </c>
      <c r="N46" s="35">
        <v>8.5</v>
      </c>
      <c r="O46" s="33" t="str">
        <f t="shared" si="1"/>
        <v>Tèt</v>
      </c>
      <c r="P46" s="29"/>
    </row>
    <row r="47" spans="1:16" ht="28.5" customHeight="1">
      <c r="A47" s="61">
        <v>41</v>
      </c>
      <c r="B47" s="17" t="s">
        <v>57</v>
      </c>
      <c r="C47" s="25" t="s">
        <v>24</v>
      </c>
      <c r="D47" s="43">
        <v>0</v>
      </c>
      <c r="E47" s="43">
        <v>0</v>
      </c>
      <c r="F47" s="43">
        <v>0</v>
      </c>
      <c r="G47" s="43">
        <v>5</v>
      </c>
      <c r="H47" s="43">
        <v>5</v>
      </c>
      <c r="I47" s="43">
        <v>6.3</v>
      </c>
      <c r="J47" s="43">
        <v>0</v>
      </c>
      <c r="K47" s="43">
        <v>0</v>
      </c>
      <c r="L47" s="62">
        <f t="shared" si="2"/>
        <v>2.6392857142857147</v>
      </c>
      <c r="M47" s="13" t="str">
        <f t="shared" si="0"/>
        <v>KÐm</v>
      </c>
      <c r="N47" s="36">
        <v>5.5</v>
      </c>
      <c r="O47" s="34" t="str">
        <f t="shared" si="1"/>
        <v>Trung b×nh</v>
      </c>
      <c r="P47" s="63" t="s">
        <v>100</v>
      </c>
    </row>
    <row r="48" spans="1:16" ht="22.5" customHeight="1">
      <c r="A48" s="5" t="s">
        <v>18</v>
      </c>
      <c r="B48" s="11"/>
      <c r="C48" s="30" t="s">
        <v>105</v>
      </c>
      <c r="D48" s="46"/>
      <c r="E48" s="46"/>
      <c r="F48" s="45"/>
      <c r="G48" s="45"/>
      <c r="H48" s="30"/>
      <c r="I48" s="30"/>
      <c r="J48" s="30"/>
      <c r="K48" s="30"/>
      <c r="L48" s="47"/>
      <c r="M48" s="45"/>
      <c r="N48" s="51" t="s">
        <v>106</v>
      </c>
      <c r="O48" s="48"/>
      <c r="P48" s="42"/>
    </row>
    <row r="49" spans="1:16" ht="16.5">
      <c r="A49" s="5"/>
      <c r="B49" s="11"/>
      <c r="C49" s="55" t="s">
        <v>107</v>
      </c>
      <c r="D49" s="46"/>
      <c r="E49" s="46"/>
      <c r="F49" s="45"/>
      <c r="G49" s="30"/>
      <c r="H49" s="30"/>
      <c r="I49" s="30"/>
      <c r="J49" s="30"/>
      <c r="K49" s="30"/>
      <c r="L49" s="47"/>
      <c r="M49" s="45"/>
      <c r="N49" s="55" t="s">
        <v>108</v>
      </c>
      <c r="O49" s="48"/>
      <c r="P49" s="39"/>
    </row>
    <row r="50" spans="1:16" ht="16.5">
      <c r="A50" s="5"/>
      <c r="B50" s="11"/>
      <c r="C50" s="49"/>
      <c r="D50" s="46"/>
      <c r="E50" s="46"/>
      <c r="F50" s="45"/>
      <c r="G50" s="30"/>
      <c r="H50" s="30"/>
      <c r="I50" s="30"/>
      <c r="J50" s="30"/>
      <c r="K50" s="30"/>
      <c r="L50" s="47"/>
      <c r="M50" s="45"/>
      <c r="N50" s="31"/>
      <c r="O50" s="48"/>
      <c r="P50" s="39"/>
    </row>
    <row r="51" spans="1:16" ht="16.5">
      <c r="A51" s="5"/>
      <c r="C51" s="14"/>
      <c r="D51" s="1"/>
      <c r="E51" s="1"/>
      <c r="G51" s="14"/>
      <c r="H51" s="10"/>
      <c r="I51" s="10"/>
      <c r="J51" s="10"/>
      <c r="K51" s="10"/>
      <c r="M51" s="9" t="s">
        <v>77</v>
      </c>
      <c r="N51" s="9"/>
      <c r="O51" s="9"/>
      <c r="P51" s="32"/>
    </row>
    <row r="52" spans="1:16" ht="17.25">
      <c r="A52" s="70" t="s">
        <v>2</v>
      </c>
      <c r="B52" s="70"/>
      <c r="C52" s="70"/>
      <c r="D52" s="70"/>
      <c r="E52" s="70" t="s">
        <v>75</v>
      </c>
      <c r="F52" s="70"/>
      <c r="G52" s="70"/>
      <c r="H52" s="70"/>
      <c r="I52" s="70"/>
      <c r="J52" s="70"/>
      <c r="K52" s="70"/>
      <c r="L52" s="70"/>
      <c r="M52" s="70"/>
      <c r="N52" s="70" t="s">
        <v>4</v>
      </c>
      <c r="O52" s="70"/>
      <c r="P52" s="70"/>
    </row>
    <row r="53" spans="6:16" ht="16.5">
      <c r="F53" s="8"/>
      <c r="G53" s="7"/>
      <c r="H53" s="7"/>
      <c r="I53" s="7"/>
      <c r="J53" s="7"/>
      <c r="K53" s="7"/>
      <c r="P53" s="32"/>
    </row>
    <row r="54" spans="6:16" ht="16.5">
      <c r="F54" s="8"/>
      <c r="G54" s="7"/>
      <c r="H54" s="7"/>
      <c r="I54" s="7"/>
      <c r="J54" s="7"/>
      <c r="K54" s="7"/>
      <c r="P54" s="32"/>
    </row>
    <row r="55" spans="6:16" ht="16.5">
      <c r="F55" s="8"/>
      <c r="G55" s="7"/>
      <c r="H55" s="7"/>
      <c r="I55" s="7"/>
      <c r="J55" s="7"/>
      <c r="K55" s="7"/>
      <c r="P55" s="32"/>
    </row>
    <row r="56" spans="6:16" ht="16.5">
      <c r="F56" s="8"/>
      <c r="G56" s="7"/>
      <c r="H56" s="7"/>
      <c r="I56" s="7"/>
      <c r="J56" s="7"/>
      <c r="K56" s="7"/>
      <c r="P56" s="32"/>
    </row>
    <row r="57" ht="16.5">
      <c r="P57" s="32"/>
    </row>
    <row r="58" ht="17.25">
      <c r="P58" s="21"/>
    </row>
    <row r="59" spans="1:16" ht="15.75">
      <c r="A59" s="84" t="s">
        <v>16</v>
      </c>
      <c r="B59" s="84"/>
      <c r="C59" s="84"/>
      <c r="D59" s="84"/>
      <c r="E59" s="84" t="s">
        <v>76</v>
      </c>
      <c r="F59" s="84"/>
      <c r="G59" s="84"/>
      <c r="H59" s="84"/>
      <c r="I59" s="84"/>
      <c r="J59" s="84"/>
      <c r="K59" s="84"/>
      <c r="L59" s="84"/>
      <c r="M59" s="84"/>
      <c r="N59" s="84" t="s">
        <v>78</v>
      </c>
      <c r="O59" s="84"/>
      <c r="P59" s="84"/>
    </row>
    <row r="60" spans="2:16" ht="15.75">
      <c r="B60" s="52"/>
      <c r="C60" s="52"/>
      <c r="D60" s="50"/>
      <c r="E60" s="52"/>
      <c r="G60" s="52"/>
      <c r="H60" s="50"/>
      <c r="I60" s="50"/>
      <c r="J60" s="50"/>
      <c r="K60" s="50"/>
      <c r="L60" s="52"/>
      <c r="M60" s="53"/>
      <c r="N60" s="53"/>
      <c r="P60" s="54"/>
    </row>
    <row r="61" spans="1:16" ht="15.75">
      <c r="A61" s="50" t="s">
        <v>81</v>
      </c>
      <c r="B61" s="52"/>
      <c r="C61" s="52"/>
      <c r="D61" s="50"/>
      <c r="E61" s="52"/>
      <c r="G61" s="50" t="s">
        <v>84</v>
      </c>
      <c r="H61" s="52"/>
      <c r="I61" s="52"/>
      <c r="J61" s="52"/>
      <c r="K61" s="52"/>
      <c r="L61" s="52"/>
      <c r="M61" s="52"/>
      <c r="N61" s="52"/>
      <c r="O61" s="52" t="s">
        <v>95</v>
      </c>
      <c r="P61" s="50"/>
    </row>
    <row r="62" spans="1:16" ht="15.75">
      <c r="A62" s="50" t="s">
        <v>82</v>
      </c>
      <c r="B62" s="52"/>
      <c r="C62" s="53"/>
      <c r="D62" s="53"/>
      <c r="E62" s="52"/>
      <c r="G62" s="50" t="s">
        <v>85</v>
      </c>
      <c r="H62" s="52"/>
      <c r="I62" s="52"/>
      <c r="J62" s="52"/>
      <c r="K62" s="52"/>
      <c r="L62" s="52"/>
      <c r="M62" s="52"/>
      <c r="N62" s="52"/>
      <c r="O62" s="52" t="s">
        <v>87</v>
      </c>
      <c r="P62" s="52"/>
    </row>
    <row r="63" spans="1:16" ht="15.75">
      <c r="A63" s="50" t="s">
        <v>83</v>
      </c>
      <c r="G63" s="50" t="s">
        <v>86</v>
      </c>
      <c r="L63" s="1"/>
      <c r="M63" s="1"/>
      <c r="N63" s="1"/>
      <c r="O63" s="1"/>
      <c r="P63" s="1"/>
    </row>
    <row r="64" ht="14.25">
      <c r="A64" s="6"/>
    </row>
  </sheetData>
  <sheetProtection/>
  <mergeCells count="18">
    <mergeCell ref="M5:M6"/>
    <mergeCell ref="A59:D59"/>
    <mergeCell ref="E59:M59"/>
    <mergeCell ref="N59:P59"/>
    <mergeCell ref="N5:N6"/>
    <mergeCell ref="O5:O6"/>
    <mergeCell ref="P5:P6"/>
    <mergeCell ref="A52:D52"/>
    <mergeCell ref="E52:M52"/>
    <mergeCell ref="N52:P52"/>
    <mergeCell ref="A1:G1"/>
    <mergeCell ref="L1:P1"/>
    <mergeCell ref="A2:P2"/>
    <mergeCell ref="A4:P4"/>
    <mergeCell ref="A5:A6"/>
    <mergeCell ref="B5:C6"/>
    <mergeCell ref="L5:L6"/>
    <mergeCell ref="B3:E3"/>
  </mergeCells>
  <conditionalFormatting sqref="D7:K47">
    <cfRule type="expression" priority="1" dxfId="0" stopIfTrue="1">
      <formula>D7&lt;5</formula>
    </cfRule>
  </conditionalFormatting>
  <printOptions/>
  <pageMargins left="0.3937007874015748" right="0.3937007874015748" top="0.3937007874015748" bottom="0.3937007874015748" header="0.472440944881889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2017-03-07T02:30:57Z</cp:lastPrinted>
  <dcterms:created xsi:type="dcterms:W3CDTF">1996-10-14T23:33:28Z</dcterms:created>
  <dcterms:modified xsi:type="dcterms:W3CDTF">2017-05-26T06:42:22Z</dcterms:modified>
  <cp:category/>
  <cp:version/>
  <cp:contentType/>
  <cp:contentStatus/>
</cp:coreProperties>
</file>